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Data Requests\FEA\Workpaper Main Source Files\"/>
    </mc:Choice>
  </mc:AlternateContent>
  <xr:revisionPtr revIDLastSave="2" documentId="10_ncr:100000_{3BC101A7-51A6-4055-9A25-4527B1134629}" xr6:coauthVersionLast="41" xr6:coauthVersionMax="41" xr10:uidLastSave="{E4A318E0-5DA4-4628-BC09-53DBE1687ADF}"/>
  <bookViews>
    <workbookView xWindow="-120" yWindow="-120" windowWidth="29040" windowHeight="15840" xr2:uid="{00000000-000D-0000-FFFF-FFFF00000000}"/>
  </bookViews>
  <sheets>
    <sheet name="Substation and Circuit Load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" i="1" l="1"/>
  <c r="T9" i="1" l="1"/>
  <c r="R9" i="1" l="1"/>
  <c r="S9" i="1"/>
  <c r="R6" i="1"/>
  <c r="S6" i="1"/>
  <c r="Q9" i="1" l="1"/>
  <c r="Q6" i="1" l="1"/>
  <c r="C9" i="1" l="1"/>
  <c r="D9" i="1"/>
  <c r="C6" i="1" l="1"/>
  <c r="D6" i="1"/>
  <c r="O9" i="1" l="1"/>
  <c r="K9" i="1"/>
  <c r="J9" i="1"/>
  <c r="N9" i="1" l="1"/>
  <c r="G9" i="1"/>
  <c r="F9" i="1"/>
  <c r="E9" i="1"/>
  <c r="I9" i="1"/>
  <c r="M9" i="1"/>
  <c r="H9" i="1"/>
  <c r="L9" i="1"/>
  <c r="P9" i="1"/>
  <c r="P6" i="1"/>
  <c r="O6" i="1"/>
  <c r="N6" i="1"/>
  <c r="L6" i="1"/>
  <c r="J6" i="1"/>
  <c r="I6" i="1"/>
  <c r="G6" i="1"/>
  <c r="F6" i="1"/>
  <c r="E6" i="1"/>
  <c r="H6" i="1" l="1"/>
  <c r="M6" i="1"/>
  <c r="K6" i="1"/>
</calcChain>
</file>

<file path=xl/sharedStrings.xml><?xml version="1.0" encoding="utf-8"?>
<sst xmlns="http://schemas.openxmlformats.org/spreadsheetml/2006/main" count="8" uniqueCount="7">
  <si>
    <t>Total Substation (MWs)</t>
  </si>
  <si>
    <t>Change (MWs)</t>
  </si>
  <si>
    <t>Total Circuit (MWs)</t>
  </si>
  <si>
    <t>Notes:</t>
  </si>
  <si>
    <t>(1) 2002-2018 forecasts are based on the Year 1 forecast for that year (e.g., 2018 forecast is based on Year 1 forecast in the 2018 tab).</t>
  </si>
  <si>
    <t>Distribution Design Forecasted Load</t>
  </si>
  <si>
    <t>(2) 2019-2020 forecast is based on the Year 3 forecast in the 2018 tab, which reflects the forecast expected for 2019 and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</si>
</sst>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164" fontId="2" fillId="0" borderId="0" xfId="1" applyNumberFormat="1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"/>
  <sheetViews>
    <sheetView tabSelected="1" zoomScaleNormal="100" workbookViewId="0">
      <selection activeCell="A14" sqref="A14"/>
    </sheetView>
  </sheetViews>
  <sheetFormatPr defaultColWidth="9.140625" defaultRowHeight="12.75" x14ac:dyDescent="0.2"/>
  <cols>
    <col min="1" max="1" width="22.7109375" style="1" customWidth="1"/>
    <col min="2" max="4" width="9.28515625" style="1" bestFit="1" customWidth="1"/>
    <col min="5" max="16" width="9.42578125" style="1" bestFit="1" customWidth="1"/>
    <col min="17" max="16384" width="9.140625" style="1"/>
  </cols>
  <sheetData>
    <row r="1" spans="1:20" x14ac:dyDescent="0.2">
      <c r="A1" s="7" t="s">
        <v>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3" spans="1:20" x14ac:dyDescent="0.2">
      <c r="B3" s="2">
        <v>2002</v>
      </c>
      <c r="C3" s="2">
        <v>2003</v>
      </c>
      <c r="D3" s="6">
        <v>2004</v>
      </c>
      <c r="E3" s="2">
        <v>2005</v>
      </c>
      <c r="F3" s="2">
        <v>2006</v>
      </c>
      <c r="G3" s="2">
        <v>2007</v>
      </c>
      <c r="H3" s="2">
        <v>2008</v>
      </c>
      <c r="I3" s="2">
        <v>2009</v>
      </c>
      <c r="J3" s="2">
        <v>2010</v>
      </c>
      <c r="K3" s="2">
        <v>2011</v>
      </c>
      <c r="L3" s="2">
        <v>2012</v>
      </c>
      <c r="M3" s="2">
        <v>2013</v>
      </c>
      <c r="N3" s="2">
        <v>2014</v>
      </c>
      <c r="O3" s="2">
        <v>2015</v>
      </c>
      <c r="P3" s="2">
        <v>2016</v>
      </c>
      <c r="Q3" s="2">
        <v>2017</v>
      </c>
      <c r="R3" s="2">
        <v>2018</v>
      </c>
      <c r="S3" s="2">
        <v>2019</v>
      </c>
      <c r="T3" s="2">
        <v>2020</v>
      </c>
    </row>
    <row r="5" spans="1:20" x14ac:dyDescent="0.2">
      <c r="A5" s="3" t="s">
        <v>0</v>
      </c>
      <c r="B5" s="5">
        <v>4411.1826265473928</v>
      </c>
      <c r="C5" s="5">
        <v>4602.2971904122205</v>
      </c>
      <c r="D5" s="5">
        <v>4674.8487076345746</v>
      </c>
      <c r="E5" s="5">
        <v>4707.2423811417138</v>
      </c>
      <c r="F5" s="5">
        <v>4789.1688370585653</v>
      </c>
      <c r="G5" s="5">
        <v>4972.812252960257</v>
      </c>
      <c r="H5" s="5">
        <v>5149.5179412499883</v>
      </c>
      <c r="I5" s="5">
        <v>5223.4533136453647</v>
      </c>
      <c r="J5" s="5">
        <v>5243.4832983025826</v>
      </c>
      <c r="K5" s="5">
        <v>5311.4780850505058</v>
      </c>
      <c r="L5" s="5">
        <v>5301.2972958420478</v>
      </c>
      <c r="M5" s="5">
        <v>5284.735499859984</v>
      </c>
      <c r="N5" s="5">
        <v>5456.811183278016</v>
      </c>
      <c r="O5" s="5">
        <v>5300.1937029025785</v>
      </c>
      <c r="P5" s="5">
        <v>5487.8011096127584</v>
      </c>
      <c r="Q5" s="5">
        <v>5221.3790977682511</v>
      </c>
      <c r="R5" s="5">
        <v>5352.1200000000008</v>
      </c>
      <c r="S5" s="5">
        <v>5360.8500000000013</v>
      </c>
      <c r="T5" s="5">
        <v>5354.12</v>
      </c>
    </row>
    <row r="6" spans="1:20" x14ac:dyDescent="0.2">
      <c r="A6" s="4" t="s">
        <v>1</v>
      </c>
      <c r="B6" s="5"/>
      <c r="C6" s="5">
        <f t="shared" ref="C6:E6" si="0">C5-B5</f>
        <v>191.11456386482769</v>
      </c>
      <c r="D6" s="5">
        <f t="shared" si="0"/>
        <v>72.55151722235405</v>
      </c>
      <c r="E6" s="5">
        <f t="shared" si="0"/>
        <v>32.393673507139283</v>
      </c>
      <c r="F6" s="5">
        <f>F5-E5</f>
        <v>81.92645591685141</v>
      </c>
      <c r="G6" s="5">
        <f t="shared" ref="G6:Q6" si="1">G5-F5</f>
        <v>183.6434159016917</v>
      </c>
      <c r="H6" s="5">
        <f t="shared" si="1"/>
        <v>176.70568828973137</v>
      </c>
      <c r="I6" s="5">
        <f t="shared" si="1"/>
        <v>73.935372395376362</v>
      </c>
      <c r="J6" s="5">
        <f t="shared" si="1"/>
        <v>20.029984657217938</v>
      </c>
      <c r="K6" s="5">
        <f t="shared" si="1"/>
        <v>67.994786747923172</v>
      </c>
      <c r="L6" s="5">
        <f t="shared" si="1"/>
        <v>-10.180789208458009</v>
      </c>
      <c r="M6" s="5">
        <f t="shared" si="1"/>
        <v>-16.561795982063813</v>
      </c>
      <c r="N6" s="5">
        <f t="shared" si="1"/>
        <v>172.07568341803199</v>
      </c>
      <c r="O6" s="5">
        <f t="shared" si="1"/>
        <v>-156.61748037543748</v>
      </c>
      <c r="P6" s="5">
        <f t="shared" si="1"/>
        <v>187.60740671017993</v>
      </c>
      <c r="Q6" s="5">
        <f t="shared" si="1"/>
        <v>-266.42201184450732</v>
      </c>
      <c r="R6" s="5">
        <f t="shared" ref="R6" si="2">R5-Q5</f>
        <v>130.74090223174971</v>
      </c>
      <c r="S6" s="5">
        <f t="shared" ref="S6:T6" si="3">S5-R5</f>
        <v>8.7300000000004729</v>
      </c>
      <c r="T6" s="5">
        <f t="shared" si="3"/>
        <v>-6.7300000000013824</v>
      </c>
    </row>
    <row r="7" spans="1:20" x14ac:dyDescent="0.2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20" x14ac:dyDescent="0.2">
      <c r="A8" s="3" t="s">
        <v>2</v>
      </c>
      <c r="B8" s="5">
        <v>4845.1489721755015</v>
      </c>
      <c r="C8" s="5">
        <v>5064.6479664789977</v>
      </c>
      <c r="D8" s="5">
        <v>5105.1316029521595</v>
      </c>
      <c r="E8" s="5">
        <v>5143.1492422108822</v>
      </c>
      <c r="F8" s="5">
        <v>5278.5439592348039</v>
      </c>
      <c r="G8" s="5">
        <v>5417.8970381562167</v>
      </c>
      <c r="H8" s="5">
        <v>5716.9216345862469</v>
      </c>
      <c r="I8" s="5">
        <v>5821.7059718234659</v>
      </c>
      <c r="J8" s="5">
        <v>5853.8634616552472</v>
      </c>
      <c r="K8" s="5">
        <v>5899.6305400243764</v>
      </c>
      <c r="L8" s="5">
        <v>5922.1317673446392</v>
      </c>
      <c r="M8" s="5">
        <v>5923.6394627432928</v>
      </c>
      <c r="N8" s="5">
        <v>5946.9883396673695</v>
      </c>
      <c r="O8" s="5">
        <v>5690.795224001683</v>
      </c>
      <c r="P8" s="5">
        <v>6018.6017804320354</v>
      </c>
      <c r="Q8" s="5">
        <v>5767.1857357031058</v>
      </c>
      <c r="R8" s="5">
        <v>5923.1535000000003</v>
      </c>
      <c r="S8" s="5">
        <v>5882.6767</v>
      </c>
      <c r="T8" s="5">
        <v>5877.6639000000005</v>
      </c>
    </row>
    <row r="9" spans="1:20" x14ac:dyDescent="0.2">
      <c r="A9" s="4" t="s">
        <v>1</v>
      </c>
      <c r="B9" s="5"/>
      <c r="C9" s="5">
        <f t="shared" ref="C9:E9" si="4">C8-B8</f>
        <v>219.49899430349615</v>
      </c>
      <c r="D9" s="5">
        <f t="shared" si="4"/>
        <v>40.483636473161823</v>
      </c>
      <c r="E9" s="5">
        <f t="shared" si="4"/>
        <v>38.017639258722738</v>
      </c>
      <c r="F9" s="5">
        <f>F8-E8</f>
        <v>135.39471702392166</v>
      </c>
      <c r="G9" s="5">
        <f t="shared" ref="G9" si="5">G8-F8</f>
        <v>139.35307892141282</v>
      </c>
      <c r="H9" s="5">
        <f t="shared" ref="H9" si="6">H8-G8</f>
        <v>299.02459643003021</v>
      </c>
      <c r="I9" s="5">
        <f t="shared" ref="I9" si="7">I8-H8</f>
        <v>104.78433723721901</v>
      </c>
      <c r="J9" s="5">
        <f t="shared" ref="J9" si="8">J8-I8</f>
        <v>32.157489831781277</v>
      </c>
      <c r="K9" s="5">
        <f t="shared" ref="K9" si="9">K8-J8</f>
        <v>45.767078369129194</v>
      </c>
      <c r="L9" s="5">
        <f t="shared" ref="L9" si="10">L8-K8</f>
        <v>22.501227320262842</v>
      </c>
      <c r="M9" s="5">
        <f t="shared" ref="M9" si="11">M8-L8</f>
        <v>1.5076953986535955</v>
      </c>
      <c r="N9" s="5">
        <f t="shared" ref="N9" si="12">N8-M8</f>
        <v>23.348876924076649</v>
      </c>
      <c r="O9" s="5">
        <f t="shared" ref="O9" si="13">O8-N8</f>
        <v>-256.19311566568649</v>
      </c>
      <c r="P9" s="5">
        <f t="shared" ref="P9:Q9" si="14">P8-O8</f>
        <v>327.80655643035243</v>
      </c>
      <c r="Q9" s="5">
        <f t="shared" si="14"/>
        <v>-251.41604472892959</v>
      </c>
      <c r="R9" s="5">
        <f t="shared" ref="R9" si="15">R8-Q8</f>
        <v>155.96776429689453</v>
      </c>
      <c r="S9" s="5">
        <f t="shared" ref="S9:T9" si="16">S8-R8</f>
        <v>-40.476800000000367</v>
      </c>
      <c r="T9" s="5">
        <f t="shared" si="16"/>
        <v>-5.0127999999995154</v>
      </c>
    </row>
    <row r="10" spans="1:20" x14ac:dyDescent="0.2"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2" spans="1:20" x14ac:dyDescent="0.2">
      <c r="A12" s="1" t="s">
        <v>3</v>
      </c>
    </row>
    <row r="13" spans="1:20" x14ac:dyDescent="0.2">
      <c r="A13" s="1" t="s">
        <v>4</v>
      </c>
    </row>
    <row r="14" spans="1:20" x14ac:dyDescent="0.2">
      <c r="A14" s="1" t="s">
        <v>6</v>
      </c>
    </row>
  </sheetData>
  <mergeCells count="1">
    <mergeCell ref="A1:T1"/>
  </mergeCells>
  <printOptions horizontalCentered="1"/>
  <pageMargins left="0.7" right="0.7" top="0.75" bottom="0.75" header="0.3" footer="0.3"/>
  <pageSetup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Substation and Circuit Loads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Saxe, William</dc:creator>
  <cp:lastModifiedBy>Saxe, William</cp:lastModifiedBy>
  <cp:lastPrinted>2016-07-25T19:54:00Z</cp:lastPrinted>
  <dcterms:created xsi:type="dcterms:W3CDTF">2016-07-12T23:24:21Z</dcterms:created>
  <dcterms:modified xsi:type="dcterms:W3CDTF">2020-03-11T15:48:46Z</dcterms:modified>
</cp:coreProperties>
</file>